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239835\Desktop\"/>
    </mc:Choice>
  </mc:AlternateContent>
  <bookViews>
    <workbookView xWindow="0" yWindow="0" windowWidth="25200" windowHeight="11850"/>
  </bookViews>
  <sheets>
    <sheet name="2020-06 Estimation" sheetId="4" r:id="rId1"/>
  </sheets>
  <definedNames>
    <definedName name="_xlnm.Print_Area" localSheetId="0">'2020-06 Estimation'!$A$1:$H$112</definedName>
  </definedNames>
  <calcPr calcId="162913"/>
  <extLst>
    <ext xmlns:x14="http://schemas.microsoft.com/office/spreadsheetml/2009/9/main" uri="{79F54976-1DA5-4618-B147-4CDE4B953A38}">
      <x14:workbookPr defaultImageDpi="330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05" i="4" l="1"/>
  <c r="G106" i="4"/>
  <c r="G104" i="4"/>
  <c r="G79" i="4"/>
  <c r="G47" i="4"/>
  <c r="G15" i="4"/>
  <c r="G107" i="4" l="1"/>
  <c r="G101" i="4"/>
  <c r="G99" i="4"/>
  <c r="G97" i="4"/>
  <c r="G96" i="4"/>
  <c r="G94" i="4"/>
  <c r="G93" i="4"/>
  <c r="G91" i="4"/>
  <c r="G89" i="4"/>
  <c r="G88" i="4"/>
  <c r="G87" i="4"/>
  <c r="G85" i="4"/>
  <c r="G84" i="4"/>
  <c r="G82" i="4"/>
  <c r="G81" i="4"/>
  <c r="G78" i="4"/>
  <c r="G77" i="4"/>
  <c r="G76" i="4"/>
  <c r="G80" i="4"/>
  <c r="G75" i="4"/>
  <c r="G69" i="4"/>
  <c r="G67" i="4"/>
  <c r="G65" i="4"/>
  <c r="G64" i="4"/>
  <c r="G62" i="4"/>
  <c r="G61" i="4"/>
  <c r="G59" i="4"/>
  <c r="G57" i="4"/>
  <c r="G56" i="4"/>
  <c r="G55" i="4"/>
  <c r="G53" i="4"/>
  <c r="G52" i="4"/>
  <c r="G50" i="4"/>
  <c r="G49" i="4"/>
  <c r="G46" i="4"/>
  <c r="G45" i="4"/>
  <c r="G44" i="4"/>
  <c r="G48" i="4"/>
  <c r="G43" i="4"/>
  <c r="G33" i="4"/>
  <c r="G35" i="4"/>
  <c r="G30" i="4"/>
  <c r="G29" i="4"/>
  <c r="G27" i="4"/>
  <c r="G70" i="4" l="1"/>
  <c r="G102" i="4"/>
  <c r="G23" i="4"/>
  <c r="G24" i="4"/>
  <c r="G21" i="4"/>
  <c r="G14" i="4"/>
  <c r="G12" i="4"/>
  <c r="G16" i="4"/>
  <c r="G11" i="4"/>
  <c r="G18" i="4"/>
  <c r="G37" i="4"/>
  <c r="G32" i="4"/>
  <c r="G25" i="4"/>
  <c r="G20" i="4"/>
  <c r="G17" i="4"/>
  <c r="G13" i="4"/>
  <c r="G38" i="4" l="1"/>
  <c r="G109" i="4" l="1"/>
  <c r="G110" i="4" s="1"/>
  <c r="G111" i="4" s="1"/>
</calcChain>
</file>

<file path=xl/sharedStrings.xml><?xml version="1.0" encoding="utf-8"?>
<sst xmlns="http://schemas.openxmlformats.org/spreadsheetml/2006/main" count="152" uniqueCount="54">
  <si>
    <t>TVA 20%</t>
  </si>
  <si>
    <t>DÉSIGNATION  TRAVAUX</t>
  </si>
  <si>
    <t>UNITÉ</t>
  </si>
  <si>
    <t>QUANTITÉ</t>
  </si>
  <si>
    <t>N°</t>
  </si>
  <si>
    <t>P.U HT</t>
  </si>
  <si>
    <t>MONTANT</t>
  </si>
  <si>
    <t xml:space="preserve">Les quantités ci-dessous sont données à titre indicatif; l'entreprise s'engage sur le prix global et forfaitaire et doit donc valider ces quantitées </t>
  </si>
  <si>
    <t>DPGF LOT 1</t>
  </si>
  <si>
    <t xml:space="preserve">  </t>
  </si>
  <si>
    <t>Aménagement Toiture terrasse patio Montimaran</t>
  </si>
  <si>
    <t>A</t>
  </si>
  <si>
    <t>Toiture terrasse niveau -1 "Bassin"</t>
  </si>
  <si>
    <t>u</t>
  </si>
  <si>
    <t>m²</t>
  </si>
  <si>
    <t>Retirer la terre des jardinières et la mettre dans des big bag pour évacuation avec une PPM (Grue)</t>
  </si>
  <si>
    <t>Evacuation de la  terre dans un centre agrée avec camion benne 6*4</t>
  </si>
  <si>
    <t>ens</t>
  </si>
  <si>
    <t>Fourniture des big babg pour chargement et déchargement des terres, gravats, isolants…..</t>
  </si>
  <si>
    <t>Retirer les plaques d'isolant qui ce trouvent sous la terre et évacuation</t>
  </si>
  <si>
    <t>Vérification du support et séchage</t>
  </si>
  <si>
    <t>Nettoyage et frais de décharge (étanchéité + isolant + gravats)</t>
  </si>
  <si>
    <t>ml</t>
  </si>
  <si>
    <t>Pare vapeur "impression"</t>
  </si>
  <si>
    <t>Pare vapeur</t>
  </si>
  <si>
    <t>Equerres,relevés "impression"</t>
  </si>
  <si>
    <t>Equerre de renfort type Parequerre en 250mm de chez Siplast</t>
  </si>
  <si>
    <t>Étanchéité de reliefs type Supradial GS de chez Siplast</t>
  </si>
  <si>
    <t>Isolant thermique R=7,25m²k/w Eurothane BR BIO en 160</t>
  </si>
  <si>
    <t>Etantchété "1er couche type Preflex de chez Siplast"</t>
  </si>
  <si>
    <t>Etantchété "2eme couche type Graviflex anti-racine de chez Siplast"</t>
  </si>
  <si>
    <t xml:space="preserve">Evacuation E.P. </t>
  </si>
  <si>
    <t>Regard béton à retirer</t>
  </si>
  <si>
    <t>Souche de ventilation ou autre à habiller</t>
  </si>
  <si>
    <t>Bande Soline pour protection des relevés, en alu avec joint élastomère</t>
  </si>
  <si>
    <t>Sous chapitre Toiture terrasse niveau -1 "Bassin"</t>
  </si>
  <si>
    <t>B</t>
  </si>
  <si>
    <t>Toiture terrasse niveau 0 "Accueil"</t>
  </si>
  <si>
    <t>Sous chapitre Toiture terrasse niveau 0 "Accueil"</t>
  </si>
  <si>
    <t>Toiture terrasse niveau +1 "Services de soins"</t>
  </si>
  <si>
    <t>TOTAL Aménagement Toiture terrasse patio Montimaran HT</t>
  </si>
  <si>
    <t>TOTAL Aménagement Toiture terrasse patio Montimaran TTC</t>
  </si>
  <si>
    <t>Sous chapitre Toiture terrasse niveau +1 "Services de soins"</t>
  </si>
  <si>
    <t>C</t>
  </si>
  <si>
    <t>D</t>
  </si>
  <si>
    <t>Toiture terrasse "Frais annexes"</t>
  </si>
  <si>
    <t>J</t>
  </si>
  <si>
    <t>Location d'une grue avec chauffeur pour évacuation terre, isolant et étanchéité</t>
  </si>
  <si>
    <t>Réalisation D.O.E.</t>
  </si>
  <si>
    <t>Sous chapitre Toiture terrasse "Frais annexes"</t>
  </si>
  <si>
    <t>Réalisation mise en eau toitures</t>
  </si>
  <si>
    <t>Réalisation plan d'éxecution, planning, échantillons</t>
  </si>
  <si>
    <t>Arrachage de l'ancienne étanchéité des relevés périphérique et plaques de protection mécanique des relevé puis évacuation à la grue</t>
  </si>
  <si>
    <t>ETANCHEITE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</si>
</sst>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[$€-40C]_-;\-* #,##0.00\ [$€-40C]_-;_-* &quot;-&quot;??\ [$€-40C]_-;_-@_-"/>
  </numFmts>
  <fonts count="12" x14ac:knownFonts="1">
    <font>
      <sz val="10"/>
      <name val="Times New Roman"/>
    </font>
    <font>
      <sz val="8"/>
      <name val="Verdana"/>
      <family val="2"/>
    </font>
    <font>
      <b/>
      <sz val="26"/>
      <color rgb="FF00427F"/>
      <name val="Arial"/>
      <family val="2"/>
    </font>
    <font>
      <b/>
      <sz val="20"/>
      <color rgb="FF00427F"/>
      <name val="Arial"/>
      <family val="2"/>
    </font>
    <font>
      <sz val="8"/>
      <color rgb="FF36397B"/>
      <name val="Arial"/>
      <family val="2"/>
    </font>
    <font>
      <sz val="10"/>
      <color theme="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rgb="FF577985"/>
      <name val="Arial"/>
      <family val="2"/>
    </font>
    <font>
      <sz val="10"/>
      <color rgb="FFA04B4F"/>
      <name val="Arial"/>
      <family val="2"/>
    </font>
    <font>
      <sz val="10"/>
      <color rgb="FF00427F"/>
      <name val="Arial"/>
      <family val="2"/>
    </font>
    <font>
      <sz val="9"/>
      <color rgb="FF00427F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427F"/>
        <bgColor indexed="64"/>
      </patternFill>
    </fill>
    <fill>
      <patternFill patternType="solid">
        <fgColor rgb="FFA04B4F"/>
        <bgColor indexed="64"/>
      </patternFill>
    </fill>
  </fills>
  <borders count="12">
    <border>
      <left/>
      <right/>
      <top/>
      <bottom/>
      <diagonal/>
    </border>
    <border>
      <left style="hair">
        <color rgb="FF577985"/>
      </left>
      <right style="hair">
        <color rgb="FF577985"/>
      </right>
      <top style="hair">
        <color rgb="FF577985"/>
      </top>
      <bottom style="hair">
        <color rgb="FF577985"/>
      </bottom>
      <diagonal/>
    </border>
    <border>
      <left style="hair">
        <color rgb="FF00427F"/>
      </left>
      <right style="hair">
        <color rgb="FF00427F"/>
      </right>
      <top style="hair">
        <color rgb="FF00427F"/>
      </top>
      <bottom style="hair">
        <color rgb="FF00427F"/>
      </bottom>
      <diagonal/>
    </border>
    <border>
      <left style="hair">
        <color rgb="FF577985"/>
      </left>
      <right/>
      <top/>
      <bottom style="hair">
        <color rgb="FF577985"/>
      </bottom>
      <diagonal/>
    </border>
    <border>
      <left/>
      <right/>
      <top/>
      <bottom style="hair">
        <color rgb="FF577985"/>
      </bottom>
      <diagonal/>
    </border>
    <border>
      <left/>
      <right style="hair">
        <color rgb="FF577985"/>
      </right>
      <top/>
      <bottom style="hair">
        <color rgb="FF577985"/>
      </bottom>
      <diagonal/>
    </border>
    <border>
      <left style="hair">
        <color rgb="FF577985"/>
      </left>
      <right/>
      <top style="hair">
        <color rgb="FF577985"/>
      </top>
      <bottom style="hair">
        <color rgb="FF577985"/>
      </bottom>
      <diagonal/>
    </border>
    <border>
      <left/>
      <right/>
      <top style="hair">
        <color rgb="FF577985"/>
      </top>
      <bottom style="hair">
        <color rgb="FF577985"/>
      </bottom>
      <diagonal/>
    </border>
    <border>
      <left/>
      <right style="hair">
        <color rgb="FF577985"/>
      </right>
      <top style="hair">
        <color rgb="FF577985"/>
      </top>
      <bottom style="hair">
        <color rgb="FF577985"/>
      </bottom>
      <diagonal/>
    </border>
    <border>
      <left style="hair">
        <color rgb="FF577985"/>
      </left>
      <right/>
      <top style="hair">
        <color rgb="FF577985"/>
      </top>
      <bottom/>
      <diagonal/>
    </border>
    <border>
      <left/>
      <right/>
      <top style="hair">
        <color rgb="FF577985"/>
      </top>
      <bottom/>
      <diagonal/>
    </border>
    <border>
      <left/>
      <right style="hair">
        <color rgb="FF577985"/>
      </right>
      <top style="hair">
        <color rgb="FF577985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3" fillId="0" borderId="0" xfId="0" applyFont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0" fillId="0" borderId="2" xfId="0" applyFont="1" applyBorder="1" applyAlignment="1">
      <alignment horizontal="center" vertical="center"/>
    </xf>
    <xf numFmtId="49" fontId="10" fillId="0" borderId="2" xfId="0" applyNumberFormat="1" applyFont="1" applyBorder="1" applyAlignment="1">
      <alignment vertical="center"/>
    </xf>
    <xf numFmtId="4" fontId="10" fillId="0" borderId="2" xfId="0" applyNumberFormat="1" applyFont="1" applyBorder="1" applyAlignment="1">
      <alignment horizontal="center" vertical="center"/>
    </xf>
    <xf numFmtId="164" fontId="10" fillId="0" borderId="2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right" vertical="center"/>
    </xf>
    <xf numFmtId="164" fontId="10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164" fontId="10" fillId="0" borderId="1" xfId="0" applyNumberFormat="1" applyFont="1" applyBorder="1" applyAlignment="1">
      <alignment horizontal="center" vertical="center"/>
    </xf>
    <xf numFmtId="164" fontId="9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164" fontId="9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49" fontId="10" fillId="0" borderId="2" xfId="0" applyNumberFormat="1" applyFont="1" applyBorder="1" applyAlignment="1">
      <alignment vertical="center" wrapText="1"/>
    </xf>
    <xf numFmtId="0" fontId="11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5" fillId="3" borderId="0" xfId="0" applyFont="1" applyFill="1" applyBorder="1" applyAlignment="1">
      <alignment horizontal="left" vertical="center"/>
    </xf>
    <xf numFmtId="0" fontId="5" fillId="3" borderId="9" xfId="0" applyFont="1" applyFill="1" applyBorder="1" applyAlignment="1">
      <alignment horizontal="right" vertical="center"/>
    </xf>
    <xf numFmtId="0" fontId="5" fillId="3" borderId="10" xfId="0" applyFont="1" applyFill="1" applyBorder="1" applyAlignment="1">
      <alignment horizontal="right" vertical="center"/>
    </xf>
    <xf numFmtId="0" fontId="5" fillId="3" borderId="11" xfId="0" applyFont="1" applyFill="1" applyBorder="1" applyAlignment="1">
      <alignment horizontal="right" vertical="center"/>
    </xf>
    <xf numFmtId="0" fontId="5" fillId="3" borderId="6" xfId="0" applyFont="1" applyFill="1" applyBorder="1" applyAlignment="1">
      <alignment horizontal="right" vertical="center"/>
    </xf>
    <xf numFmtId="0" fontId="5" fillId="3" borderId="7" xfId="0" applyFont="1" applyFill="1" applyBorder="1" applyAlignment="1">
      <alignment horizontal="right" vertical="center"/>
    </xf>
    <xf numFmtId="0" fontId="5" fillId="3" borderId="8" xfId="0" applyFont="1" applyFill="1" applyBorder="1" applyAlignment="1">
      <alignment horizontal="right" vertical="center"/>
    </xf>
    <xf numFmtId="0" fontId="5" fillId="3" borderId="3" xfId="0" applyFont="1" applyFill="1" applyBorder="1" applyAlignment="1">
      <alignment horizontal="right" vertical="center"/>
    </xf>
    <xf numFmtId="0" fontId="5" fillId="3" borderId="4" xfId="0" applyFont="1" applyFill="1" applyBorder="1" applyAlignment="1">
      <alignment horizontal="right" vertical="center"/>
    </xf>
    <xf numFmtId="0" fontId="5" fillId="3" borderId="5" xfId="0" applyFont="1" applyFill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A04B4F"/>
      <color rgb="FF00427F"/>
      <color rgb="FF36397B"/>
      <color rgb="FFD7C683"/>
      <color rgb="FF57798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927100</xdr:colOff>
      <xdr:row>0</xdr:row>
      <xdr:rowOff>0</xdr:rowOff>
    </xdr:from>
    <xdr:to>
      <xdr:col>2</xdr:col>
      <xdr:colOff>927100</xdr:colOff>
      <xdr:row>0</xdr:row>
      <xdr:rowOff>0</xdr:rowOff>
    </xdr:to>
    <xdr:sp macro="" textlink="">
      <xdr:nvSpPr>
        <xdr:cNvPr id="4710" name="Line 2">
          <a:extLst>
            <a:ext uri="{FF2B5EF4-FFF2-40B4-BE49-F238E27FC236}">
              <a16:creationId xmlns:a16="http://schemas.microsoft.com/office/drawing/2014/main" id="{00000000-0008-0000-0000-000066120000}"/>
            </a:ext>
          </a:extLst>
        </xdr:cNvPr>
        <xdr:cNvSpPr>
          <a:spLocks noChangeShapeType="1"/>
        </xdr:cNvSpPr>
      </xdr:nvSpPr>
      <xdr:spPr bwMode="auto">
        <a:xfrm>
          <a:off x="12954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2</xdr:col>
      <xdr:colOff>139700</xdr:colOff>
      <xdr:row>0</xdr:row>
      <xdr:rowOff>0</xdr:rowOff>
    </xdr:from>
    <xdr:to>
      <xdr:col>2</xdr:col>
      <xdr:colOff>762000</xdr:colOff>
      <xdr:row>0</xdr:row>
      <xdr:rowOff>0</xdr:rowOff>
    </xdr:to>
    <xdr:sp macro="" textlink="">
      <xdr:nvSpPr>
        <xdr:cNvPr id="4" name="Texte 5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800100" y="0"/>
          <a:ext cx="74930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rPr>
            <a:t>LOGO</a:t>
          </a:r>
        </a:p>
      </xdr:txBody>
    </xdr:sp>
    <xdr:clientData/>
  </xdr:twoCellAnchor>
  <xdr:twoCellAnchor editAs="oneCell">
    <xdr:from>
      <xdr:col>2</xdr:col>
      <xdr:colOff>2143125</xdr:colOff>
      <xdr:row>112</xdr:row>
      <xdr:rowOff>0</xdr:rowOff>
    </xdr:from>
    <xdr:to>
      <xdr:col>2</xdr:col>
      <xdr:colOff>2219325</xdr:colOff>
      <xdr:row>113</xdr:row>
      <xdr:rowOff>23532</xdr:rowOff>
    </xdr:to>
    <xdr:sp macro="" textlink="">
      <xdr:nvSpPr>
        <xdr:cNvPr id="39" name="Text Box 1">
          <a:extLst>
            <a:ext uri="{FF2B5EF4-FFF2-40B4-BE49-F238E27FC236}">
              <a16:creationId xmlns:a16="http://schemas.microsoft.com/office/drawing/2014/main" id="{9FE7E32A-787A-4E6D-BB62-42E4538706C2}"/>
            </a:ext>
          </a:extLst>
        </xdr:cNvPr>
        <xdr:cNvSpPr txBox="1">
          <a:spLocks noChangeArrowheads="1"/>
        </xdr:cNvSpPr>
      </xdr:nvSpPr>
      <xdr:spPr bwMode="auto">
        <a:xfrm>
          <a:off x="2657475" y="156019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2143125</xdr:colOff>
      <xdr:row>112</xdr:row>
      <xdr:rowOff>0</xdr:rowOff>
    </xdr:from>
    <xdr:to>
      <xdr:col>2</xdr:col>
      <xdr:colOff>2219325</xdr:colOff>
      <xdr:row>113</xdr:row>
      <xdr:rowOff>23532</xdr:rowOff>
    </xdr:to>
    <xdr:sp macro="" textlink="">
      <xdr:nvSpPr>
        <xdr:cNvPr id="40" name="Text Box 2">
          <a:extLst>
            <a:ext uri="{FF2B5EF4-FFF2-40B4-BE49-F238E27FC236}">
              <a16:creationId xmlns:a16="http://schemas.microsoft.com/office/drawing/2014/main" id="{838E485B-5930-48FB-B0FA-E79B27E8BC93}"/>
            </a:ext>
          </a:extLst>
        </xdr:cNvPr>
        <xdr:cNvSpPr txBox="1">
          <a:spLocks noChangeArrowheads="1"/>
        </xdr:cNvSpPr>
      </xdr:nvSpPr>
      <xdr:spPr bwMode="auto">
        <a:xfrm>
          <a:off x="2657475" y="156019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2143125</xdr:colOff>
      <xdr:row>112</xdr:row>
      <xdr:rowOff>0</xdr:rowOff>
    </xdr:from>
    <xdr:to>
      <xdr:col>2</xdr:col>
      <xdr:colOff>2219325</xdr:colOff>
      <xdr:row>113</xdr:row>
      <xdr:rowOff>23532</xdr:rowOff>
    </xdr:to>
    <xdr:sp macro="" textlink="">
      <xdr:nvSpPr>
        <xdr:cNvPr id="41" name="Text Box 3">
          <a:extLst>
            <a:ext uri="{FF2B5EF4-FFF2-40B4-BE49-F238E27FC236}">
              <a16:creationId xmlns:a16="http://schemas.microsoft.com/office/drawing/2014/main" id="{7C3AB5FD-C387-4029-8CD6-CBE95A5FDE57}"/>
            </a:ext>
          </a:extLst>
        </xdr:cNvPr>
        <xdr:cNvSpPr txBox="1">
          <a:spLocks noChangeArrowheads="1"/>
        </xdr:cNvSpPr>
      </xdr:nvSpPr>
      <xdr:spPr bwMode="auto">
        <a:xfrm>
          <a:off x="2657475" y="156019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2143125</xdr:colOff>
      <xdr:row>112</xdr:row>
      <xdr:rowOff>0</xdr:rowOff>
    </xdr:from>
    <xdr:to>
      <xdr:col>2</xdr:col>
      <xdr:colOff>2219325</xdr:colOff>
      <xdr:row>113</xdr:row>
      <xdr:rowOff>23532</xdr:rowOff>
    </xdr:to>
    <xdr:sp macro="" textlink="">
      <xdr:nvSpPr>
        <xdr:cNvPr id="42" name="Text Box 4">
          <a:extLst>
            <a:ext uri="{FF2B5EF4-FFF2-40B4-BE49-F238E27FC236}">
              <a16:creationId xmlns:a16="http://schemas.microsoft.com/office/drawing/2014/main" id="{4F7FE1BB-AFC0-4003-AC23-ABDBC49251AB}"/>
            </a:ext>
          </a:extLst>
        </xdr:cNvPr>
        <xdr:cNvSpPr txBox="1">
          <a:spLocks noChangeArrowheads="1"/>
        </xdr:cNvSpPr>
      </xdr:nvSpPr>
      <xdr:spPr bwMode="auto">
        <a:xfrm>
          <a:off x="2657475" y="156019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2143125</xdr:colOff>
      <xdr:row>112</xdr:row>
      <xdr:rowOff>0</xdr:rowOff>
    </xdr:from>
    <xdr:to>
      <xdr:col>2</xdr:col>
      <xdr:colOff>2219325</xdr:colOff>
      <xdr:row>113</xdr:row>
      <xdr:rowOff>23532</xdr:rowOff>
    </xdr:to>
    <xdr:sp macro="" textlink="">
      <xdr:nvSpPr>
        <xdr:cNvPr id="43" name="Text Box 5">
          <a:extLst>
            <a:ext uri="{FF2B5EF4-FFF2-40B4-BE49-F238E27FC236}">
              <a16:creationId xmlns:a16="http://schemas.microsoft.com/office/drawing/2014/main" id="{A6F98BD2-12E0-4847-AB3E-6FA75B66FC31}"/>
            </a:ext>
          </a:extLst>
        </xdr:cNvPr>
        <xdr:cNvSpPr txBox="1">
          <a:spLocks noChangeArrowheads="1"/>
        </xdr:cNvSpPr>
      </xdr:nvSpPr>
      <xdr:spPr bwMode="auto">
        <a:xfrm>
          <a:off x="2657475" y="156019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2143125</xdr:colOff>
      <xdr:row>112</xdr:row>
      <xdr:rowOff>0</xdr:rowOff>
    </xdr:from>
    <xdr:to>
      <xdr:col>2</xdr:col>
      <xdr:colOff>2219325</xdr:colOff>
      <xdr:row>113</xdr:row>
      <xdr:rowOff>23532</xdr:rowOff>
    </xdr:to>
    <xdr:sp macro="" textlink="">
      <xdr:nvSpPr>
        <xdr:cNvPr id="44" name="Text Box 6">
          <a:extLst>
            <a:ext uri="{FF2B5EF4-FFF2-40B4-BE49-F238E27FC236}">
              <a16:creationId xmlns:a16="http://schemas.microsoft.com/office/drawing/2014/main" id="{27ADC346-C5E0-4B2F-8305-645D90239A81}"/>
            </a:ext>
          </a:extLst>
        </xdr:cNvPr>
        <xdr:cNvSpPr txBox="1">
          <a:spLocks noChangeArrowheads="1"/>
        </xdr:cNvSpPr>
      </xdr:nvSpPr>
      <xdr:spPr bwMode="auto">
        <a:xfrm>
          <a:off x="2657475" y="156019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2143125</xdr:colOff>
      <xdr:row>112</xdr:row>
      <xdr:rowOff>0</xdr:rowOff>
    </xdr:from>
    <xdr:to>
      <xdr:col>2</xdr:col>
      <xdr:colOff>2219325</xdr:colOff>
      <xdr:row>113</xdr:row>
      <xdr:rowOff>23533</xdr:rowOff>
    </xdr:to>
    <xdr:sp macro="" textlink="">
      <xdr:nvSpPr>
        <xdr:cNvPr id="45" name="Text Box 7">
          <a:extLst>
            <a:ext uri="{FF2B5EF4-FFF2-40B4-BE49-F238E27FC236}">
              <a16:creationId xmlns:a16="http://schemas.microsoft.com/office/drawing/2014/main" id="{9C6BE0FE-0BD9-45B0-8BBE-17409507E81E}"/>
            </a:ext>
          </a:extLst>
        </xdr:cNvPr>
        <xdr:cNvSpPr txBox="1">
          <a:spLocks noChangeArrowheads="1"/>
        </xdr:cNvSpPr>
      </xdr:nvSpPr>
      <xdr:spPr bwMode="auto">
        <a:xfrm>
          <a:off x="2657475" y="15354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2143125</xdr:colOff>
      <xdr:row>112</xdr:row>
      <xdr:rowOff>0</xdr:rowOff>
    </xdr:from>
    <xdr:to>
      <xdr:col>2</xdr:col>
      <xdr:colOff>2219325</xdr:colOff>
      <xdr:row>113</xdr:row>
      <xdr:rowOff>23533</xdr:rowOff>
    </xdr:to>
    <xdr:sp macro="" textlink="">
      <xdr:nvSpPr>
        <xdr:cNvPr id="46" name="Text Box 11">
          <a:extLst>
            <a:ext uri="{FF2B5EF4-FFF2-40B4-BE49-F238E27FC236}">
              <a16:creationId xmlns:a16="http://schemas.microsoft.com/office/drawing/2014/main" id="{1C797CE4-99C3-4B92-9C89-1130F785FD29}"/>
            </a:ext>
          </a:extLst>
        </xdr:cNvPr>
        <xdr:cNvSpPr txBox="1">
          <a:spLocks noChangeArrowheads="1"/>
        </xdr:cNvSpPr>
      </xdr:nvSpPr>
      <xdr:spPr bwMode="auto">
        <a:xfrm>
          <a:off x="2657475" y="15354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2143125</xdr:colOff>
      <xdr:row>112</xdr:row>
      <xdr:rowOff>0</xdr:rowOff>
    </xdr:from>
    <xdr:to>
      <xdr:col>2</xdr:col>
      <xdr:colOff>2219325</xdr:colOff>
      <xdr:row>113</xdr:row>
      <xdr:rowOff>23533</xdr:rowOff>
    </xdr:to>
    <xdr:sp macro="" textlink="">
      <xdr:nvSpPr>
        <xdr:cNvPr id="47" name="Text Box 13">
          <a:extLst>
            <a:ext uri="{FF2B5EF4-FFF2-40B4-BE49-F238E27FC236}">
              <a16:creationId xmlns:a16="http://schemas.microsoft.com/office/drawing/2014/main" id="{63533540-0903-440C-B9FB-85DD94B88292}"/>
            </a:ext>
          </a:extLst>
        </xdr:cNvPr>
        <xdr:cNvSpPr txBox="1">
          <a:spLocks noChangeArrowheads="1"/>
        </xdr:cNvSpPr>
      </xdr:nvSpPr>
      <xdr:spPr bwMode="auto">
        <a:xfrm>
          <a:off x="2657475" y="15354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2143125</xdr:colOff>
      <xdr:row>112</xdr:row>
      <xdr:rowOff>0</xdr:rowOff>
    </xdr:from>
    <xdr:to>
      <xdr:col>2</xdr:col>
      <xdr:colOff>2219325</xdr:colOff>
      <xdr:row>113</xdr:row>
      <xdr:rowOff>23533</xdr:rowOff>
    </xdr:to>
    <xdr:sp macro="" textlink="">
      <xdr:nvSpPr>
        <xdr:cNvPr id="48" name="Text Box 14">
          <a:extLst>
            <a:ext uri="{FF2B5EF4-FFF2-40B4-BE49-F238E27FC236}">
              <a16:creationId xmlns:a16="http://schemas.microsoft.com/office/drawing/2014/main" id="{92EAC73D-5C52-447C-B9B8-9B600226D32C}"/>
            </a:ext>
          </a:extLst>
        </xdr:cNvPr>
        <xdr:cNvSpPr txBox="1">
          <a:spLocks noChangeArrowheads="1"/>
        </xdr:cNvSpPr>
      </xdr:nvSpPr>
      <xdr:spPr bwMode="auto">
        <a:xfrm>
          <a:off x="2657475" y="15354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2143125</xdr:colOff>
      <xdr:row>112</xdr:row>
      <xdr:rowOff>0</xdr:rowOff>
    </xdr:from>
    <xdr:to>
      <xdr:col>2</xdr:col>
      <xdr:colOff>2219325</xdr:colOff>
      <xdr:row>113</xdr:row>
      <xdr:rowOff>23533</xdr:rowOff>
    </xdr:to>
    <xdr:sp macro="" textlink="">
      <xdr:nvSpPr>
        <xdr:cNvPr id="49" name="Text Box 15">
          <a:extLst>
            <a:ext uri="{FF2B5EF4-FFF2-40B4-BE49-F238E27FC236}">
              <a16:creationId xmlns:a16="http://schemas.microsoft.com/office/drawing/2014/main" id="{6B226502-4FC4-4E8E-AFB3-86A424E29966}"/>
            </a:ext>
          </a:extLst>
        </xdr:cNvPr>
        <xdr:cNvSpPr txBox="1">
          <a:spLocks noChangeArrowheads="1"/>
        </xdr:cNvSpPr>
      </xdr:nvSpPr>
      <xdr:spPr bwMode="auto">
        <a:xfrm>
          <a:off x="2657475" y="15354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2143125</xdr:colOff>
      <xdr:row>112</xdr:row>
      <xdr:rowOff>0</xdr:rowOff>
    </xdr:from>
    <xdr:to>
      <xdr:col>2</xdr:col>
      <xdr:colOff>2219325</xdr:colOff>
      <xdr:row>113</xdr:row>
      <xdr:rowOff>23533</xdr:rowOff>
    </xdr:to>
    <xdr:sp macro="" textlink="">
      <xdr:nvSpPr>
        <xdr:cNvPr id="50" name="Text Box 16">
          <a:extLst>
            <a:ext uri="{FF2B5EF4-FFF2-40B4-BE49-F238E27FC236}">
              <a16:creationId xmlns:a16="http://schemas.microsoft.com/office/drawing/2014/main" id="{7161DE1F-DE89-47CD-9D4C-90F0E4F04D86}"/>
            </a:ext>
          </a:extLst>
        </xdr:cNvPr>
        <xdr:cNvSpPr txBox="1">
          <a:spLocks noChangeArrowheads="1"/>
        </xdr:cNvSpPr>
      </xdr:nvSpPr>
      <xdr:spPr bwMode="auto">
        <a:xfrm>
          <a:off x="2657475" y="15354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2143125</xdr:colOff>
      <xdr:row>112</xdr:row>
      <xdr:rowOff>0</xdr:rowOff>
    </xdr:from>
    <xdr:to>
      <xdr:col>2</xdr:col>
      <xdr:colOff>2219325</xdr:colOff>
      <xdr:row>113</xdr:row>
      <xdr:rowOff>23533</xdr:rowOff>
    </xdr:to>
    <xdr:sp macro="" textlink="">
      <xdr:nvSpPr>
        <xdr:cNvPr id="51" name="Text Box 17">
          <a:extLst>
            <a:ext uri="{FF2B5EF4-FFF2-40B4-BE49-F238E27FC236}">
              <a16:creationId xmlns:a16="http://schemas.microsoft.com/office/drawing/2014/main" id="{6BE66310-1C99-465C-B1D8-8A54F7C68A4E}"/>
            </a:ext>
          </a:extLst>
        </xdr:cNvPr>
        <xdr:cNvSpPr txBox="1">
          <a:spLocks noChangeArrowheads="1"/>
        </xdr:cNvSpPr>
      </xdr:nvSpPr>
      <xdr:spPr bwMode="auto">
        <a:xfrm>
          <a:off x="2657475" y="15354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2143125</xdr:colOff>
      <xdr:row>112</xdr:row>
      <xdr:rowOff>0</xdr:rowOff>
    </xdr:from>
    <xdr:to>
      <xdr:col>2</xdr:col>
      <xdr:colOff>2219325</xdr:colOff>
      <xdr:row>113</xdr:row>
      <xdr:rowOff>23533</xdr:rowOff>
    </xdr:to>
    <xdr:sp macro="" textlink="">
      <xdr:nvSpPr>
        <xdr:cNvPr id="52" name="Text Box 18">
          <a:extLst>
            <a:ext uri="{FF2B5EF4-FFF2-40B4-BE49-F238E27FC236}">
              <a16:creationId xmlns:a16="http://schemas.microsoft.com/office/drawing/2014/main" id="{FE273419-AF32-4961-BE1F-A087D23C4977}"/>
            </a:ext>
          </a:extLst>
        </xdr:cNvPr>
        <xdr:cNvSpPr txBox="1">
          <a:spLocks noChangeArrowheads="1"/>
        </xdr:cNvSpPr>
      </xdr:nvSpPr>
      <xdr:spPr bwMode="auto">
        <a:xfrm>
          <a:off x="2657475" y="15354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2143125</xdr:colOff>
      <xdr:row>112</xdr:row>
      <xdr:rowOff>0</xdr:rowOff>
    </xdr:from>
    <xdr:to>
      <xdr:col>2</xdr:col>
      <xdr:colOff>2219325</xdr:colOff>
      <xdr:row>113</xdr:row>
      <xdr:rowOff>23533</xdr:rowOff>
    </xdr:to>
    <xdr:sp macro="" textlink="">
      <xdr:nvSpPr>
        <xdr:cNvPr id="53" name="Text Box 19">
          <a:extLst>
            <a:ext uri="{FF2B5EF4-FFF2-40B4-BE49-F238E27FC236}">
              <a16:creationId xmlns:a16="http://schemas.microsoft.com/office/drawing/2014/main" id="{FD1C2750-DD37-49E0-839E-8DFCF387E582}"/>
            </a:ext>
          </a:extLst>
        </xdr:cNvPr>
        <xdr:cNvSpPr txBox="1">
          <a:spLocks noChangeArrowheads="1"/>
        </xdr:cNvSpPr>
      </xdr:nvSpPr>
      <xdr:spPr bwMode="auto">
        <a:xfrm>
          <a:off x="2657475" y="15354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2143125</xdr:colOff>
      <xdr:row>112</xdr:row>
      <xdr:rowOff>0</xdr:rowOff>
    </xdr:from>
    <xdr:to>
      <xdr:col>2</xdr:col>
      <xdr:colOff>2219325</xdr:colOff>
      <xdr:row>113</xdr:row>
      <xdr:rowOff>23533</xdr:rowOff>
    </xdr:to>
    <xdr:sp macro="" textlink="">
      <xdr:nvSpPr>
        <xdr:cNvPr id="54" name="Text Box 20">
          <a:extLst>
            <a:ext uri="{FF2B5EF4-FFF2-40B4-BE49-F238E27FC236}">
              <a16:creationId xmlns:a16="http://schemas.microsoft.com/office/drawing/2014/main" id="{16A2AB6C-599F-46D6-B44F-58960F562D59}"/>
            </a:ext>
          </a:extLst>
        </xdr:cNvPr>
        <xdr:cNvSpPr txBox="1">
          <a:spLocks noChangeArrowheads="1"/>
        </xdr:cNvSpPr>
      </xdr:nvSpPr>
      <xdr:spPr bwMode="auto">
        <a:xfrm>
          <a:off x="2657475" y="15354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723900</xdr:colOff>
      <xdr:row>9</xdr:row>
      <xdr:rowOff>12700</xdr:rowOff>
    </xdr:from>
    <xdr:to>
      <xdr:col>2</xdr:col>
      <xdr:colOff>0</xdr:colOff>
      <xdr:row>9</xdr:row>
      <xdr:rowOff>12700</xdr:rowOff>
    </xdr:to>
    <xdr:sp macro="" textlink="">
      <xdr:nvSpPr>
        <xdr:cNvPr id="20" name="Line 1">
          <a:extLst>
            <a:ext uri="{FF2B5EF4-FFF2-40B4-BE49-F238E27FC236}">
              <a16:creationId xmlns:a16="http://schemas.microsoft.com/office/drawing/2014/main" id="{906CF9B3-168F-EA43-B605-B94E281F0A93}"/>
            </a:ext>
          </a:extLst>
        </xdr:cNvPr>
        <xdr:cNvSpPr>
          <a:spLocks noChangeShapeType="1"/>
        </xdr:cNvSpPr>
      </xdr:nvSpPr>
      <xdr:spPr bwMode="auto">
        <a:xfrm>
          <a:off x="466725" y="1955800"/>
          <a:ext cx="0" cy="0"/>
        </a:xfrm>
        <a:prstGeom prst="line">
          <a:avLst/>
        </a:prstGeom>
        <a:noFill/>
        <a:ln w="1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1</xdr:col>
      <xdr:colOff>723900</xdr:colOff>
      <xdr:row>41</xdr:row>
      <xdr:rowOff>12700</xdr:rowOff>
    </xdr:from>
    <xdr:to>
      <xdr:col>2</xdr:col>
      <xdr:colOff>0</xdr:colOff>
      <xdr:row>41</xdr:row>
      <xdr:rowOff>12700</xdr:rowOff>
    </xdr:to>
    <xdr:sp macro="" textlink="">
      <xdr:nvSpPr>
        <xdr:cNvPr id="21" name="Line 1">
          <a:extLst>
            <a:ext uri="{FF2B5EF4-FFF2-40B4-BE49-F238E27FC236}">
              <a16:creationId xmlns:a16="http://schemas.microsoft.com/office/drawing/2014/main" id="{906CF9B3-168F-EA43-B605-B94E281F0A93}"/>
            </a:ext>
          </a:extLst>
        </xdr:cNvPr>
        <xdr:cNvSpPr>
          <a:spLocks noChangeShapeType="1"/>
        </xdr:cNvSpPr>
      </xdr:nvSpPr>
      <xdr:spPr bwMode="auto">
        <a:xfrm>
          <a:off x="485775" y="1955800"/>
          <a:ext cx="0" cy="0"/>
        </a:xfrm>
        <a:prstGeom prst="line">
          <a:avLst/>
        </a:prstGeom>
        <a:noFill/>
        <a:ln w="1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1</xdr:col>
      <xdr:colOff>723900</xdr:colOff>
      <xdr:row>73</xdr:row>
      <xdr:rowOff>12700</xdr:rowOff>
    </xdr:from>
    <xdr:to>
      <xdr:col>2</xdr:col>
      <xdr:colOff>0</xdr:colOff>
      <xdr:row>73</xdr:row>
      <xdr:rowOff>12700</xdr:rowOff>
    </xdr:to>
    <xdr:sp macro="" textlink="">
      <xdr:nvSpPr>
        <xdr:cNvPr id="22" name="Line 1">
          <a:extLst>
            <a:ext uri="{FF2B5EF4-FFF2-40B4-BE49-F238E27FC236}">
              <a16:creationId xmlns:a16="http://schemas.microsoft.com/office/drawing/2014/main" id="{906CF9B3-168F-EA43-B605-B94E281F0A93}"/>
            </a:ext>
          </a:extLst>
        </xdr:cNvPr>
        <xdr:cNvSpPr>
          <a:spLocks noChangeShapeType="1"/>
        </xdr:cNvSpPr>
      </xdr:nvSpPr>
      <xdr:spPr bwMode="auto">
        <a:xfrm>
          <a:off x="485775" y="8375650"/>
          <a:ext cx="0" cy="0"/>
        </a:xfrm>
        <a:prstGeom prst="line">
          <a:avLst/>
        </a:prstGeom>
        <a:noFill/>
        <a:ln w="1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1</xdr:col>
      <xdr:colOff>723900</xdr:colOff>
      <xdr:row>102</xdr:row>
      <xdr:rowOff>12700</xdr:rowOff>
    </xdr:from>
    <xdr:to>
      <xdr:col>2</xdr:col>
      <xdr:colOff>0</xdr:colOff>
      <xdr:row>102</xdr:row>
      <xdr:rowOff>12700</xdr:rowOff>
    </xdr:to>
    <xdr:sp macro="" textlink="">
      <xdr:nvSpPr>
        <xdr:cNvPr id="24" name="Line 1">
          <a:extLst>
            <a:ext uri="{FF2B5EF4-FFF2-40B4-BE49-F238E27FC236}">
              <a16:creationId xmlns:a16="http://schemas.microsoft.com/office/drawing/2014/main" id="{906CF9B3-168F-EA43-B605-B94E281F0A93}"/>
            </a:ext>
          </a:extLst>
        </xdr:cNvPr>
        <xdr:cNvSpPr>
          <a:spLocks noChangeShapeType="1"/>
        </xdr:cNvSpPr>
      </xdr:nvSpPr>
      <xdr:spPr bwMode="auto">
        <a:xfrm>
          <a:off x="485775" y="15709900"/>
          <a:ext cx="0" cy="0"/>
        </a:xfrm>
        <a:prstGeom prst="line">
          <a:avLst/>
        </a:prstGeom>
        <a:noFill/>
        <a:ln w="1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B1:G112"/>
  <sheetViews>
    <sheetView showGridLines="0" showZeros="0" tabSelected="1" view="pageBreakPreview" topLeftCell="A31" zoomScaleNormal="85" zoomScaleSheetLayoutView="100" zoomScalePageLayoutView="120" workbookViewId="0">
      <selection activeCell="C12" sqref="C12"/>
    </sheetView>
  </sheetViews>
  <sheetFormatPr baseColWidth="10" defaultColWidth="12" defaultRowHeight="12.75" x14ac:dyDescent="0.2"/>
  <cols>
    <col min="1" max="1" width="3.33203125" style="8" customWidth="1"/>
    <col min="2" max="2" width="5.1640625" style="27" customWidth="1"/>
    <col min="3" max="3" width="70" style="8" customWidth="1"/>
    <col min="4" max="4" width="9.1640625" style="27" customWidth="1"/>
    <col min="5" max="5" width="12.33203125" style="27" customWidth="1"/>
    <col min="6" max="6" width="16.33203125" style="27" customWidth="1"/>
    <col min="7" max="7" width="16" style="8" customWidth="1"/>
    <col min="8" max="8" width="3.33203125" style="8" customWidth="1"/>
    <col min="9" max="16384" width="12" style="8"/>
  </cols>
  <sheetData>
    <row r="1" spans="2:7" s="3" customFormat="1" x14ac:dyDescent="0.2">
      <c r="B1" s="4"/>
      <c r="C1" s="5"/>
      <c r="D1" s="6"/>
      <c r="E1" s="6"/>
      <c r="F1" s="7"/>
    </row>
    <row r="2" spans="2:7" s="3" customFormat="1" ht="5.0999999999999996" customHeight="1" x14ac:dyDescent="0.2">
      <c r="B2" s="4"/>
      <c r="C2" s="5"/>
      <c r="D2" s="6"/>
      <c r="E2" s="6"/>
      <c r="F2" s="7"/>
    </row>
    <row r="3" spans="2:7" ht="27.95" customHeight="1" x14ac:dyDescent="0.2">
      <c r="B3" s="30" t="s">
        <v>8</v>
      </c>
      <c r="C3" s="30"/>
      <c r="D3" s="30"/>
      <c r="E3" s="30"/>
      <c r="F3" s="30"/>
      <c r="G3" s="30"/>
    </row>
    <row r="4" spans="2:7" ht="27.95" customHeight="1" x14ac:dyDescent="0.2">
      <c r="B4" s="1" t="s">
        <v>53</v>
      </c>
      <c r="C4" s="1"/>
      <c r="D4" s="1"/>
      <c r="E4" s="1"/>
      <c r="F4" s="1"/>
      <c r="G4" s="1"/>
    </row>
    <row r="5" spans="2:7" x14ac:dyDescent="0.2">
      <c r="B5" s="31" t="s">
        <v>7</v>
      </c>
      <c r="C5" s="31"/>
      <c r="D5" s="31"/>
      <c r="E5" s="31"/>
      <c r="F5" s="31"/>
      <c r="G5" s="31"/>
    </row>
    <row r="6" spans="2:7" ht="18.95" customHeight="1" x14ac:dyDescent="0.2">
      <c r="B6" s="2" t="s">
        <v>4</v>
      </c>
      <c r="C6" s="2" t="s">
        <v>1</v>
      </c>
      <c r="D6" s="2" t="s">
        <v>2</v>
      </c>
      <c r="E6" s="2" t="s">
        <v>3</v>
      </c>
      <c r="F6" s="2" t="s">
        <v>5</v>
      </c>
      <c r="G6" s="2" t="s">
        <v>6</v>
      </c>
    </row>
    <row r="7" spans="2:7" x14ac:dyDescent="0.2">
      <c r="B7" s="9"/>
      <c r="C7" s="3"/>
      <c r="D7" s="4"/>
      <c r="E7" s="4"/>
      <c r="F7" s="4"/>
      <c r="G7" s="4"/>
    </row>
    <row r="8" spans="2:7" ht="18" customHeight="1" x14ac:dyDescent="0.2">
      <c r="B8" s="32" t="s">
        <v>10</v>
      </c>
      <c r="C8" s="32"/>
      <c r="D8" s="32"/>
      <c r="E8" s="32"/>
      <c r="F8" s="32"/>
      <c r="G8" s="32"/>
    </row>
    <row r="9" spans="2:7" ht="18" customHeight="1" x14ac:dyDescent="0.2">
      <c r="B9" s="10"/>
      <c r="C9" s="11"/>
      <c r="D9" s="10"/>
      <c r="E9" s="10"/>
      <c r="F9" s="10"/>
      <c r="G9" s="10"/>
    </row>
    <row r="10" spans="2:7" ht="18" customHeight="1" x14ac:dyDescent="0.2">
      <c r="B10" s="12" t="s">
        <v>11</v>
      </c>
      <c r="C10" s="13" t="s">
        <v>12</v>
      </c>
      <c r="D10" s="10"/>
      <c r="E10" s="10"/>
      <c r="F10" s="10"/>
      <c r="G10" s="10"/>
    </row>
    <row r="11" spans="2:7" ht="36" customHeight="1" x14ac:dyDescent="0.2">
      <c r="B11" s="14">
        <v>1</v>
      </c>
      <c r="C11" s="28" t="s">
        <v>15</v>
      </c>
      <c r="D11" s="14" t="s">
        <v>14</v>
      </c>
      <c r="E11" s="16">
        <v>91</v>
      </c>
      <c r="F11" s="17"/>
      <c r="G11" s="17">
        <f t="shared" ref="G11:G18" si="0">E11*F11</f>
        <v>0</v>
      </c>
    </row>
    <row r="12" spans="2:7" ht="36" customHeight="1" x14ac:dyDescent="0.2">
      <c r="B12" s="14">
        <v>2</v>
      </c>
      <c r="C12" s="28" t="s">
        <v>18</v>
      </c>
      <c r="D12" s="14" t="s">
        <v>13</v>
      </c>
      <c r="E12" s="16">
        <v>57</v>
      </c>
      <c r="F12" s="17"/>
      <c r="G12" s="17">
        <f t="shared" si="0"/>
        <v>0</v>
      </c>
    </row>
    <row r="13" spans="2:7" ht="18" customHeight="1" x14ac:dyDescent="0.2">
      <c r="B13" s="14">
        <v>3</v>
      </c>
      <c r="C13" s="15" t="s">
        <v>19</v>
      </c>
      <c r="D13" s="14" t="s">
        <v>14</v>
      </c>
      <c r="E13" s="16">
        <v>91</v>
      </c>
      <c r="F13" s="17"/>
      <c r="G13" s="17">
        <f t="shared" si="0"/>
        <v>0</v>
      </c>
    </row>
    <row r="14" spans="2:7" ht="36" customHeight="1" x14ac:dyDescent="0.2">
      <c r="B14" s="14">
        <v>4</v>
      </c>
      <c r="C14" s="28" t="s">
        <v>52</v>
      </c>
      <c r="D14" s="14" t="s">
        <v>22</v>
      </c>
      <c r="E14" s="16">
        <v>74</v>
      </c>
      <c r="F14" s="17"/>
      <c r="G14" s="17">
        <f t="shared" si="0"/>
        <v>0</v>
      </c>
    </row>
    <row r="15" spans="2:7" ht="36" customHeight="1" x14ac:dyDescent="0.2">
      <c r="B15" s="14">
        <v>5</v>
      </c>
      <c r="C15" s="28" t="s">
        <v>47</v>
      </c>
      <c r="D15" s="14" t="s">
        <v>46</v>
      </c>
      <c r="E15" s="16">
        <v>1</v>
      </c>
      <c r="F15" s="17"/>
      <c r="G15" s="17">
        <f>E15*F15</f>
        <v>0</v>
      </c>
    </row>
    <row r="16" spans="2:7" ht="18" customHeight="1" x14ac:dyDescent="0.2">
      <c r="B16" s="14">
        <v>6</v>
      </c>
      <c r="C16" s="15" t="s">
        <v>16</v>
      </c>
      <c r="D16" s="14" t="s">
        <v>17</v>
      </c>
      <c r="E16" s="16">
        <v>1</v>
      </c>
      <c r="F16" s="17"/>
      <c r="G16" s="17">
        <f>E16*F16</f>
        <v>0</v>
      </c>
    </row>
    <row r="17" spans="2:7" ht="18" customHeight="1" x14ac:dyDescent="0.2">
      <c r="B17" s="14">
        <v>7</v>
      </c>
      <c r="C17" s="15" t="s">
        <v>20</v>
      </c>
      <c r="D17" s="14" t="s">
        <v>14</v>
      </c>
      <c r="E17" s="16">
        <v>142</v>
      </c>
      <c r="F17" s="17"/>
      <c r="G17" s="17">
        <f t="shared" si="0"/>
        <v>0</v>
      </c>
    </row>
    <row r="18" spans="2:7" ht="18" customHeight="1" x14ac:dyDescent="0.2">
      <c r="B18" s="14">
        <v>8</v>
      </c>
      <c r="C18" s="15" t="s">
        <v>21</v>
      </c>
      <c r="D18" s="14" t="s">
        <v>13</v>
      </c>
      <c r="E18" s="16">
        <v>1</v>
      </c>
      <c r="F18" s="17"/>
      <c r="G18" s="17">
        <f t="shared" si="0"/>
        <v>0</v>
      </c>
    </row>
    <row r="19" spans="2:7" ht="10.5" customHeight="1" x14ac:dyDescent="0.2">
      <c r="B19" s="14"/>
      <c r="C19" s="15"/>
      <c r="D19" s="14"/>
      <c r="E19" s="16"/>
      <c r="F19" s="17"/>
      <c r="G19" s="17"/>
    </row>
    <row r="20" spans="2:7" ht="18" customHeight="1" x14ac:dyDescent="0.2">
      <c r="B20" s="14">
        <v>9</v>
      </c>
      <c r="C20" s="15" t="s">
        <v>23</v>
      </c>
      <c r="D20" s="14" t="s">
        <v>14</v>
      </c>
      <c r="E20" s="16">
        <v>142</v>
      </c>
      <c r="F20" s="17"/>
      <c r="G20" s="17">
        <f>E20*F20</f>
        <v>0</v>
      </c>
    </row>
    <row r="21" spans="2:7" ht="18" customHeight="1" x14ac:dyDescent="0.2">
      <c r="B21" s="14">
        <v>10</v>
      </c>
      <c r="C21" s="15" t="s">
        <v>24</v>
      </c>
      <c r="D21" s="14" t="s">
        <v>14</v>
      </c>
      <c r="E21" s="16">
        <v>142</v>
      </c>
      <c r="F21" s="17"/>
      <c r="G21" s="17">
        <f>E21*F21</f>
        <v>0</v>
      </c>
    </row>
    <row r="22" spans="2:7" ht="10.5" customHeight="1" x14ac:dyDescent="0.2">
      <c r="B22" s="14"/>
      <c r="C22" s="15"/>
      <c r="D22" s="14"/>
      <c r="E22" s="16"/>
      <c r="F22" s="17"/>
      <c r="G22" s="17"/>
    </row>
    <row r="23" spans="2:7" ht="18" customHeight="1" x14ac:dyDescent="0.2">
      <c r="B23" s="14">
        <v>11</v>
      </c>
      <c r="C23" s="15" t="s">
        <v>25</v>
      </c>
      <c r="D23" s="14" t="s">
        <v>14</v>
      </c>
      <c r="E23" s="16">
        <v>40</v>
      </c>
      <c r="F23" s="17"/>
      <c r="G23" s="17">
        <f>E23*F23</f>
        <v>0</v>
      </c>
    </row>
    <row r="24" spans="2:7" ht="18" customHeight="1" x14ac:dyDescent="0.2">
      <c r="B24" s="14">
        <v>12</v>
      </c>
      <c r="C24" s="15" t="s">
        <v>26</v>
      </c>
      <c r="D24" s="14" t="s">
        <v>22</v>
      </c>
      <c r="E24" s="16">
        <v>140</v>
      </c>
      <c r="F24" s="17"/>
      <c r="G24" s="17">
        <f>E24*F24</f>
        <v>0</v>
      </c>
    </row>
    <row r="25" spans="2:7" ht="18" customHeight="1" x14ac:dyDescent="0.2">
      <c r="B25" s="14">
        <v>13</v>
      </c>
      <c r="C25" s="15" t="s">
        <v>27</v>
      </c>
      <c r="D25" s="14" t="s">
        <v>22</v>
      </c>
      <c r="E25" s="16">
        <v>70</v>
      </c>
      <c r="F25" s="17"/>
      <c r="G25" s="17">
        <f>E25*F25</f>
        <v>0</v>
      </c>
    </row>
    <row r="26" spans="2:7" ht="10.5" customHeight="1" x14ac:dyDescent="0.2">
      <c r="B26" s="14"/>
      <c r="C26" s="15"/>
      <c r="D26" s="14"/>
      <c r="E26" s="16"/>
      <c r="F26" s="17"/>
      <c r="G26" s="17"/>
    </row>
    <row r="27" spans="2:7" ht="18" customHeight="1" x14ac:dyDescent="0.2">
      <c r="B27" s="14">
        <v>14</v>
      </c>
      <c r="C27" s="15" t="s">
        <v>28</v>
      </c>
      <c r="D27" s="14" t="s">
        <v>14</v>
      </c>
      <c r="E27" s="16">
        <v>142</v>
      </c>
      <c r="F27" s="17"/>
      <c r="G27" s="17">
        <f>E27*F27</f>
        <v>0</v>
      </c>
    </row>
    <row r="28" spans="2:7" ht="10.5" customHeight="1" x14ac:dyDescent="0.2">
      <c r="B28" s="14"/>
      <c r="C28" s="15"/>
      <c r="D28" s="14"/>
      <c r="E28" s="16"/>
      <c r="F28" s="17"/>
      <c r="G28" s="17"/>
    </row>
    <row r="29" spans="2:7" ht="18" customHeight="1" x14ac:dyDescent="0.2">
      <c r="B29" s="14">
        <v>15</v>
      </c>
      <c r="C29" s="15" t="s">
        <v>29</v>
      </c>
      <c r="D29" s="14" t="s">
        <v>14</v>
      </c>
      <c r="E29" s="16">
        <v>142</v>
      </c>
      <c r="F29" s="17"/>
      <c r="G29" s="17">
        <f>E29*F29</f>
        <v>0</v>
      </c>
    </row>
    <row r="30" spans="2:7" ht="18" customHeight="1" x14ac:dyDescent="0.2">
      <c r="B30" s="14">
        <v>16</v>
      </c>
      <c r="C30" s="15" t="s">
        <v>30</v>
      </c>
      <c r="D30" s="14" t="s">
        <v>14</v>
      </c>
      <c r="E30" s="16">
        <v>142</v>
      </c>
      <c r="F30" s="17"/>
      <c r="G30" s="17">
        <f>E30*F30</f>
        <v>0</v>
      </c>
    </row>
    <row r="31" spans="2:7" ht="10.5" customHeight="1" x14ac:dyDescent="0.2">
      <c r="B31" s="14"/>
      <c r="C31" s="15"/>
      <c r="D31" s="14"/>
      <c r="E31" s="16"/>
      <c r="F31" s="17"/>
      <c r="G31" s="17"/>
    </row>
    <row r="32" spans="2:7" ht="18" customHeight="1" x14ac:dyDescent="0.2">
      <c r="B32" s="14">
        <v>17</v>
      </c>
      <c r="C32" s="15" t="s">
        <v>31</v>
      </c>
      <c r="D32" s="14" t="s">
        <v>13</v>
      </c>
      <c r="E32" s="16">
        <v>6</v>
      </c>
      <c r="F32" s="17"/>
      <c r="G32" s="17">
        <f>E32*F32</f>
        <v>0</v>
      </c>
    </row>
    <row r="33" spans="2:7" ht="18" customHeight="1" x14ac:dyDescent="0.2">
      <c r="B33" s="14">
        <v>18</v>
      </c>
      <c r="C33" s="15" t="s">
        <v>32</v>
      </c>
      <c r="D33" s="14" t="s">
        <v>13</v>
      </c>
      <c r="E33" s="16">
        <v>6</v>
      </c>
      <c r="F33" s="17"/>
      <c r="G33" s="17">
        <f>E33*F33</f>
        <v>0</v>
      </c>
    </row>
    <row r="34" spans="2:7" ht="10.5" customHeight="1" x14ac:dyDescent="0.2">
      <c r="B34" s="14"/>
      <c r="C34" s="15"/>
      <c r="D34" s="14"/>
      <c r="E34" s="16"/>
      <c r="F34" s="17"/>
      <c r="G34" s="17"/>
    </row>
    <row r="35" spans="2:7" ht="18" customHeight="1" x14ac:dyDescent="0.2">
      <c r="B35" s="14">
        <v>19</v>
      </c>
      <c r="C35" s="15" t="s">
        <v>33</v>
      </c>
      <c r="D35" s="14" t="s">
        <v>13</v>
      </c>
      <c r="E35" s="16">
        <v>4</v>
      </c>
      <c r="F35" s="17"/>
      <c r="G35" s="17">
        <f>E35*F35</f>
        <v>0</v>
      </c>
    </row>
    <row r="36" spans="2:7" ht="10.5" customHeight="1" x14ac:dyDescent="0.2">
      <c r="B36" s="14"/>
      <c r="C36" s="15"/>
      <c r="D36" s="14"/>
      <c r="E36" s="16"/>
      <c r="F36" s="17"/>
      <c r="G36" s="17"/>
    </row>
    <row r="37" spans="2:7" ht="18" customHeight="1" x14ac:dyDescent="0.2">
      <c r="B37" s="14">
        <v>20</v>
      </c>
      <c r="C37" s="15" t="s">
        <v>34</v>
      </c>
      <c r="D37" s="14" t="s">
        <v>22</v>
      </c>
      <c r="E37" s="16">
        <v>70</v>
      </c>
      <c r="F37" s="17"/>
      <c r="G37" s="17">
        <f>E37*F37</f>
        <v>0</v>
      </c>
    </row>
    <row r="38" spans="2:7" ht="18" customHeight="1" x14ac:dyDescent="0.2">
      <c r="B38" s="18"/>
      <c r="C38" s="29" t="s">
        <v>35</v>
      </c>
      <c r="D38" s="29"/>
      <c r="E38" s="29"/>
      <c r="F38" s="29"/>
      <c r="G38" s="20">
        <f>SUM(G11:G37)</f>
        <v>0</v>
      </c>
    </row>
    <row r="39" spans="2:7" ht="18" customHeight="1" x14ac:dyDescent="0.2">
      <c r="B39" s="18"/>
      <c r="C39" s="19"/>
      <c r="D39" s="19"/>
      <c r="E39" s="19"/>
      <c r="F39" s="19"/>
      <c r="G39" s="20"/>
    </row>
    <row r="40" spans="2:7" ht="18" customHeight="1" x14ac:dyDescent="0.2">
      <c r="B40" s="18"/>
      <c r="C40" s="19"/>
      <c r="D40" s="19"/>
      <c r="E40" s="19"/>
      <c r="F40" s="19"/>
      <c r="G40" s="20"/>
    </row>
    <row r="41" spans="2:7" ht="18" customHeight="1" x14ac:dyDescent="0.2">
      <c r="B41" s="18"/>
      <c r="C41" s="19"/>
      <c r="D41" s="19"/>
      <c r="E41" s="19"/>
      <c r="F41" s="19"/>
      <c r="G41" s="20"/>
    </row>
    <row r="42" spans="2:7" ht="18" customHeight="1" x14ac:dyDescent="0.2">
      <c r="B42" s="12" t="s">
        <v>36</v>
      </c>
      <c r="C42" s="13" t="s">
        <v>37</v>
      </c>
      <c r="D42" s="10"/>
      <c r="E42" s="10"/>
      <c r="F42" s="10"/>
      <c r="G42" s="10"/>
    </row>
    <row r="43" spans="2:7" ht="36" customHeight="1" x14ac:dyDescent="0.2">
      <c r="B43" s="14">
        <v>1</v>
      </c>
      <c r="C43" s="28" t="s">
        <v>15</v>
      </c>
      <c r="D43" s="14" t="s">
        <v>14</v>
      </c>
      <c r="E43" s="16">
        <v>120</v>
      </c>
      <c r="F43" s="17"/>
      <c r="G43" s="17">
        <f t="shared" ref="G43:G50" si="1">E43*F43</f>
        <v>0</v>
      </c>
    </row>
    <row r="44" spans="2:7" ht="36" customHeight="1" x14ac:dyDescent="0.2">
      <c r="B44" s="14">
        <v>2</v>
      </c>
      <c r="C44" s="28" t="s">
        <v>18</v>
      </c>
      <c r="D44" s="14" t="s">
        <v>13</v>
      </c>
      <c r="E44" s="16">
        <v>75</v>
      </c>
      <c r="F44" s="17"/>
      <c r="G44" s="17">
        <f t="shared" si="1"/>
        <v>0</v>
      </c>
    </row>
    <row r="45" spans="2:7" ht="18" customHeight="1" x14ac:dyDescent="0.2">
      <c r="B45" s="14">
        <v>3</v>
      </c>
      <c r="C45" s="15" t="s">
        <v>19</v>
      </c>
      <c r="D45" s="14" t="s">
        <v>14</v>
      </c>
      <c r="E45" s="16">
        <v>120</v>
      </c>
      <c r="F45" s="17"/>
      <c r="G45" s="17">
        <f t="shared" si="1"/>
        <v>0</v>
      </c>
    </row>
    <row r="46" spans="2:7" ht="36" customHeight="1" x14ac:dyDescent="0.2">
      <c r="B46" s="14">
        <v>4</v>
      </c>
      <c r="C46" s="28" t="s">
        <v>52</v>
      </c>
      <c r="D46" s="14" t="s">
        <v>22</v>
      </c>
      <c r="E46" s="16">
        <v>105</v>
      </c>
      <c r="F46" s="17"/>
      <c r="G46" s="17">
        <f t="shared" si="1"/>
        <v>0</v>
      </c>
    </row>
    <row r="47" spans="2:7" ht="36" customHeight="1" x14ac:dyDescent="0.2">
      <c r="B47" s="14">
        <v>5</v>
      </c>
      <c r="C47" s="28" t="s">
        <v>47</v>
      </c>
      <c r="D47" s="14" t="s">
        <v>46</v>
      </c>
      <c r="E47" s="16">
        <v>2</v>
      </c>
      <c r="F47" s="17"/>
      <c r="G47" s="17">
        <f>E47*F47</f>
        <v>0</v>
      </c>
    </row>
    <row r="48" spans="2:7" ht="18" customHeight="1" x14ac:dyDescent="0.2">
      <c r="B48" s="14">
        <v>6</v>
      </c>
      <c r="C48" s="15" t="s">
        <v>16</v>
      </c>
      <c r="D48" s="14" t="s">
        <v>17</v>
      </c>
      <c r="E48" s="16">
        <v>1</v>
      </c>
      <c r="F48" s="17"/>
      <c r="G48" s="17">
        <f>E48*F48</f>
        <v>0</v>
      </c>
    </row>
    <row r="49" spans="2:7" ht="18" customHeight="1" x14ac:dyDescent="0.2">
      <c r="B49" s="14">
        <v>7</v>
      </c>
      <c r="C49" s="15" t="s">
        <v>20</v>
      </c>
      <c r="D49" s="14" t="s">
        <v>14</v>
      </c>
      <c r="E49" s="16">
        <v>120</v>
      </c>
      <c r="F49" s="17"/>
      <c r="G49" s="17">
        <f t="shared" si="1"/>
        <v>0</v>
      </c>
    </row>
    <row r="50" spans="2:7" ht="18" customHeight="1" x14ac:dyDescent="0.2">
      <c r="B50" s="14">
        <v>8</v>
      </c>
      <c r="C50" s="15" t="s">
        <v>21</v>
      </c>
      <c r="D50" s="14" t="s">
        <v>13</v>
      </c>
      <c r="E50" s="16">
        <v>1</v>
      </c>
      <c r="F50" s="17"/>
      <c r="G50" s="17">
        <f t="shared" si="1"/>
        <v>0</v>
      </c>
    </row>
    <row r="51" spans="2:7" ht="10.5" customHeight="1" x14ac:dyDescent="0.2">
      <c r="B51" s="14"/>
      <c r="C51" s="15"/>
      <c r="D51" s="14"/>
      <c r="E51" s="16"/>
      <c r="F51" s="17"/>
      <c r="G51" s="17"/>
    </row>
    <row r="52" spans="2:7" ht="18" customHeight="1" x14ac:dyDescent="0.2">
      <c r="B52" s="14">
        <v>9</v>
      </c>
      <c r="C52" s="15" t="s">
        <v>23</v>
      </c>
      <c r="D52" s="14" t="s">
        <v>14</v>
      </c>
      <c r="E52" s="16">
        <v>120</v>
      </c>
      <c r="F52" s="17"/>
      <c r="G52" s="17">
        <f>E52*F52</f>
        <v>0</v>
      </c>
    </row>
    <row r="53" spans="2:7" ht="18" customHeight="1" x14ac:dyDescent="0.2">
      <c r="B53" s="14">
        <v>10</v>
      </c>
      <c r="C53" s="15" t="s">
        <v>24</v>
      </c>
      <c r="D53" s="14" t="s">
        <v>14</v>
      </c>
      <c r="E53" s="16">
        <v>120</v>
      </c>
      <c r="F53" s="17"/>
      <c r="G53" s="17">
        <f>E53*F53</f>
        <v>0</v>
      </c>
    </row>
    <row r="54" spans="2:7" ht="10.5" customHeight="1" x14ac:dyDescent="0.2">
      <c r="B54" s="14"/>
      <c r="C54" s="15"/>
      <c r="D54" s="14"/>
      <c r="E54" s="16"/>
      <c r="F54" s="17"/>
      <c r="G54" s="17"/>
    </row>
    <row r="55" spans="2:7" ht="18" customHeight="1" x14ac:dyDescent="0.2">
      <c r="B55" s="14">
        <v>11</v>
      </c>
      <c r="C55" s="15" t="s">
        <v>25</v>
      </c>
      <c r="D55" s="14" t="s">
        <v>14</v>
      </c>
      <c r="E55" s="16">
        <v>33</v>
      </c>
      <c r="F55" s="17"/>
      <c r="G55" s="17">
        <f>E55*F55</f>
        <v>0</v>
      </c>
    </row>
    <row r="56" spans="2:7" ht="18" customHeight="1" x14ac:dyDescent="0.2">
      <c r="B56" s="14">
        <v>12</v>
      </c>
      <c r="C56" s="15" t="s">
        <v>26</v>
      </c>
      <c r="D56" s="14" t="s">
        <v>22</v>
      </c>
      <c r="E56" s="16">
        <v>116</v>
      </c>
      <c r="F56" s="17"/>
      <c r="G56" s="17">
        <f>E56*F56</f>
        <v>0</v>
      </c>
    </row>
    <row r="57" spans="2:7" ht="18" customHeight="1" x14ac:dyDescent="0.2">
      <c r="B57" s="14">
        <v>13</v>
      </c>
      <c r="C57" s="15" t="s">
        <v>27</v>
      </c>
      <c r="D57" s="14" t="s">
        <v>22</v>
      </c>
      <c r="E57" s="16">
        <v>58</v>
      </c>
      <c r="F57" s="17"/>
      <c r="G57" s="17">
        <f>E57*F57</f>
        <v>0</v>
      </c>
    </row>
    <row r="58" spans="2:7" ht="10.5" customHeight="1" x14ac:dyDescent="0.2">
      <c r="B58" s="14"/>
      <c r="C58" s="15"/>
      <c r="D58" s="14"/>
      <c r="E58" s="16"/>
      <c r="F58" s="17"/>
      <c r="G58" s="17"/>
    </row>
    <row r="59" spans="2:7" ht="18" customHeight="1" x14ac:dyDescent="0.2">
      <c r="B59" s="14">
        <v>14</v>
      </c>
      <c r="C59" s="15" t="s">
        <v>28</v>
      </c>
      <c r="D59" s="14" t="s">
        <v>14</v>
      </c>
      <c r="E59" s="16">
        <v>120</v>
      </c>
      <c r="F59" s="17"/>
      <c r="G59" s="17">
        <f>E59*F59</f>
        <v>0</v>
      </c>
    </row>
    <row r="60" spans="2:7" ht="10.5" customHeight="1" x14ac:dyDescent="0.2">
      <c r="B60" s="14"/>
      <c r="C60" s="15"/>
      <c r="D60" s="14"/>
      <c r="E60" s="16"/>
      <c r="F60" s="17"/>
      <c r="G60" s="17"/>
    </row>
    <row r="61" spans="2:7" ht="18" customHeight="1" x14ac:dyDescent="0.2">
      <c r="B61" s="14">
        <v>15</v>
      </c>
      <c r="C61" s="15" t="s">
        <v>29</v>
      </c>
      <c r="D61" s="14" t="s">
        <v>14</v>
      </c>
      <c r="E61" s="16">
        <v>120</v>
      </c>
      <c r="F61" s="17"/>
      <c r="G61" s="17">
        <f>E61*F61</f>
        <v>0</v>
      </c>
    </row>
    <row r="62" spans="2:7" ht="18" customHeight="1" x14ac:dyDescent="0.2">
      <c r="B62" s="14">
        <v>16</v>
      </c>
      <c r="C62" s="15" t="s">
        <v>30</v>
      </c>
      <c r="D62" s="14" t="s">
        <v>14</v>
      </c>
      <c r="E62" s="16">
        <v>120</v>
      </c>
      <c r="F62" s="17"/>
      <c r="G62" s="17">
        <f>E62*F62</f>
        <v>0</v>
      </c>
    </row>
    <row r="63" spans="2:7" ht="10.5" customHeight="1" x14ac:dyDescent="0.2">
      <c r="B63" s="14"/>
      <c r="C63" s="15"/>
      <c r="D63" s="14"/>
      <c r="E63" s="16"/>
      <c r="F63" s="17"/>
      <c r="G63" s="17"/>
    </row>
    <row r="64" spans="2:7" ht="18" customHeight="1" x14ac:dyDescent="0.2">
      <c r="B64" s="14">
        <v>17</v>
      </c>
      <c r="C64" s="15" t="s">
        <v>31</v>
      </c>
      <c r="D64" s="14" t="s">
        <v>13</v>
      </c>
      <c r="E64" s="16">
        <v>4</v>
      </c>
      <c r="F64" s="17"/>
      <c r="G64" s="17">
        <f>E64*F64</f>
        <v>0</v>
      </c>
    </row>
    <row r="65" spans="2:7" ht="18" customHeight="1" x14ac:dyDescent="0.2">
      <c r="B65" s="14">
        <v>18</v>
      </c>
      <c r="C65" s="15" t="s">
        <v>32</v>
      </c>
      <c r="D65" s="14" t="s">
        <v>13</v>
      </c>
      <c r="E65" s="16">
        <v>4</v>
      </c>
      <c r="F65" s="17"/>
      <c r="G65" s="17">
        <f>E65*F65</f>
        <v>0</v>
      </c>
    </row>
    <row r="66" spans="2:7" ht="10.5" customHeight="1" x14ac:dyDescent="0.2">
      <c r="B66" s="14"/>
      <c r="C66" s="15"/>
      <c r="D66" s="14"/>
      <c r="E66" s="16"/>
      <c r="F66" s="17"/>
      <c r="G66" s="17"/>
    </row>
    <row r="67" spans="2:7" ht="18" customHeight="1" x14ac:dyDescent="0.2">
      <c r="B67" s="14">
        <v>19</v>
      </c>
      <c r="C67" s="15" t="s">
        <v>33</v>
      </c>
      <c r="D67" s="14" t="s">
        <v>13</v>
      </c>
      <c r="E67" s="16">
        <v>0</v>
      </c>
      <c r="F67" s="17"/>
      <c r="G67" s="17">
        <f>E67*F67</f>
        <v>0</v>
      </c>
    </row>
    <row r="68" spans="2:7" ht="10.5" customHeight="1" x14ac:dyDescent="0.2">
      <c r="B68" s="14"/>
      <c r="C68" s="15"/>
      <c r="D68" s="14"/>
      <c r="E68" s="16"/>
      <c r="F68" s="17"/>
      <c r="G68" s="17"/>
    </row>
    <row r="69" spans="2:7" ht="18" customHeight="1" x14ac:dyDescent="0.2">
      <c r="B69" s="14">
        <v>20</v>
      </c>
      <c r="C69" s="15" t="s">
        <v>34</v>
      </c>
      <c r="D69" s="14" t="s">
        <v>22</v>
      </c>
      <c r="E69" s="16">
        <v>58</v>
      </c>
      <c r="F69" s="17"/>
      <c r="G69" s="17">
        <f>E69*F69</f>
        <v>0</v>
      </c>
    </row>
    <row r="70" spans="2:7" ht="18" customHeight="1" x14ac:dyDescent="0.2">
      <c r="B70" s="18"/>
      <c r="C70" s="29" t="s">
        <v>38</v>
      </c>
      <c r="D70" s="29"/>
      <c r="E70" s="29"/>
      <c r="F70" s="29"/>
      <c r="G70" s="20">
        <f>SUM(G43:G69)</f>
        <v>0</v>
      </c>
    </row>
    <row r="71" spans="2:7" ht="18" customHeight="1" x14ac:dyDescent="0.2">
      <c r="B71" s="18"/>
      <c r="C71" s="19"/>
      <c r="D71" s="19"/>
      <c r="E71" s="19"/>
      <c r="F71" s="19"/>
      <c r="G71" s="20"/>
    </row>
    <row r="72" spans="2:7" ht="18" customHeight="1" x14ac:dyDescent="0.2">
      <c r="B72" s="18"/>
      <c r="C72" s="19"/>
      <c r="D72" s="19"/>
      <c r="E72" s="19"/>
      <c r="F72" s="19"/>
      <c r="G72" s="20"/>
    </row>
    <row r="73" spans="2:7" ht="18" customHeight="1" x14ac:dyDescent="0.2">
      <c r="B73" s="18"/>
      <c r="C73" s="19"/>
      <c r="D73" s="19"/>
      <c r="E73" s="19"/>
      <c r="F73" s="19"/>
      <c r="G73" s="20"/>
    </row>
    <row r="74" spans="2:7" ht="18" customHeight="1" x14ac:dyDescent="0.2">
      <c r="B74" s="12" t="s">
        <v>43</v>
      </c>
      <c r="C74" s="13" t="s">
        <v>39</v>
      </c>
      <c r="D74" s="10"/>
      <c r="E74" s="10"/>
      <c r="F74" s="10"/>
      <c r="G74" s="10"/>
    </row>
    <row r="75" spans="2:7" ht="36" customHeight="1" x14ac:dyDescent="0.2">
      <c r="B75" s="14">
        <v>1</v>
      </c>
      <c r="C75" s="28" t="s">
        <v>15</v>
      </c>
      <c r="D75" s="14" t="s">
        <v>14</v>
      </c>
      <c r="E75" s="16">
        <v>464</v>
      </c>
      <c r="F75" s="17"/>
      <c r="G75" s="17">
        <f t="shared" ref="G75:G82" si="2">E75*F75</f>
        <v>0</v>
      </c>
    </row>
    <row r="76" spans="2:7" ht="36" customHeight="1" x14ac:dyDescent="0.2">
      <c r="B76" s="14">
        <v>2</v>
      </c>
      <c r="C76" s="28" t="s">
        <v>18</v>
      </c>
      <c r="D76" s="14" t="s">
        <v>13</v>
      </c>
      <c r="E76" s="16">
        <v>288</v>
      </c>
      <c r="F76" s="17"/>
      <c r="G76" s="17">
        <f t="shared" si="2"/>
        <v>0</v>
      </c>
    </row>
    <row r="77" spans="2:7" ht="18" customHeight="1" x14ac:dyDescent="0.2">
      <c r="B77" s="14">
        <v>3</v>
      </c>
      <c r="C77" s="15" t="s">
        <v>19</v>
      </c>
      <c r="D77" s="14" t="s">
        <v>14</v>
      </c>
      <c r="E77" s="16">
        <v>464</v>
      </c>
      <c r="F77" s="17"/>
      <c r="G77" s="17">
        <f t="shared" si="2"/>
        <v>0</v>
      </c>
    </row>
    <row r="78" spans="2:7" ht="36" customHeight="1" x14ac:dyDescent="0.2">
      <c r="B78" s="14">
        <v>4</v>
      </c>
      <c r="C78" s="28" t="s">
        <v>52</v>
      </c>
      <c r="D78" s="14" t="s">
        <v>22</v>
      </c>
      <c r="E78" s="16">
        <v>228</v>
      </c>
      <c r="F78" s="17"/>
      <c r="G78" s="17">
        <f t="shared" si="2"/>
        <v>0</v>
      </c>
    </row>
    <row r="79" spans="2:7" ht="36" customHeight="1" x14ac:dyDescent="0.2">
      <c r="B79" s="14">
        <v>5</v>
      </c>
      <c r="C79" s="28" t="s">
        <v>47</v>
      </c>
      <c r="D79" s="14" t="s">
        <v>46</v>
      </c>
      <c r="E79" s="16">
        <v>5</v>
      </c>
      <c r="F79" s="17"/>
      <c r="G79" s="17">
        <f>E79*F79</f>
        <v>0</v>
      </c>
    </row>
    <row r="80" spans="2:7" ht="18" customHeight="1" x14ac:dyDescent="0.2">
      <c r="B80" s="14">
        <v>6</v>
      </c>
      <c r="C80" s="15" t="s">
        <v>16</v>
      </c>
      <c r="D80" s="14" t="s">
        <v>17</v>
      </c>
      <c r="E80" s="16">
        <v>1</v>
      </c>
      <c r="F80" s="17"/>
      <c r="G80" s="17">
        <f>E80*F80</f>
        <v>0</v>
      </c>
    </row>
    <row r="81" spans="2:7" ht="18" customHeight="1" x14ac:dyDescent="0.2">
      <c r="B81" s="14">
        <v>7</v>
      </c>
      <c r="C81" s="15" t="s">
        <v>20</v>
      </c>
      <c r="D81" s="14" t="s">
        <v>14</v>
      </c>
      <c r="E81" s="16">
        <v>464</v>
      </c>
      <c r="F81" s="17"/>
      <c r="G81" s="17">
        <f t="shared" si="2"/>
        <v>0</v>
      </c>
    </row>
    <row r="82" spans="2:7" ht="18" customHeight="1" x14ac:dyDescent="0.2">
      <c r="B82" s="14">
        <v>8</v>
      </c>
      <c r="C82" s="15" t="s">
        <v>21</v>
      </c>
      <c r="D82" s="14" t="s">
        <v>13</v>
      </c>
      <c r="E82" s="16">
        <v>1</v>
      </c>
      <c r="F82" s="17"/>
      <c r="G82" s="17">
        <f t="shared" si="2"/>
        <v>0</v>
      </c>
    </row>
    <row r="83" spans="2:7" ht="10.5" customHeight="1" x14ac:dyDescent="0.2">
      <c r="B83" s="14"/>
      <c r="C83" s="15"/>
      <c r="D83" s="14"/>
      <c r="E83" s="16"/>
      <c r="F83" s="17"/>
      <c r="G83" s="17"/>
    </row>
    <row r="84" spans="2:7" ht="18" customHeight="1" x14ac:dyDescent="0.2">
      <c r="B84" s="14">
        <v>9</v>
      </c>
      <c r="C84" s="15" t="s">
        <v>23</v>
      </c>
      <c r="D84" s="14" t="s">
        <v>14</v>
      </c>
      <c r="E84" s="16">
        <v>464</v>
      </c>
      <c r="F84" s="17"/>
      <c r="G84" s="17">
        <f>E84*F84</f>
        <v>0</v>
      </c>
    </row>
    <row r="85" spans="2:7" ht="18" customHeight="1" x14ac:dyDescent="0.2">
      <c r="B85" s="14">
        <v>10</v>
      </c>
      <c r="C85" s="15" t="s">
        <v>24</v>
      </c>
      <c r="D85" s="14" t="s">
        <v>14</v>
      </c>
      <c r="E85" s="16">
        <v>464</v>
      </c>
      <c r="F85" s="17"/>
      <c r="G85" s="17">
        <f>E85*F85</f>
        <v>0</v>
      </c>
    </row>
    <row r="86" spans="2:7" ht="10.5" customHeight="1" x14ac:dyDescent="0.2">
      <c r="B86" s="14"/>
      <c r="C86" s="15"/>
      <c r="D86" s="14"/>
      <c r="E86" s="16"/>
      <c r="F86" s="17"/>
      <c r="G86" s="17"/>
    </row>
    <row r="87" spans="2:7" ht="18" customHeight="1" x14ac:dyDescent="0.2">
      <c r="B87" s="14">
        <v>11</v>
      </c>
      <c r="C87" s="15" t="s">
        <v>25</v>
      </c>
      <c r="D87" s="14" t="s">
        <v>14</v>
      </c>
      <c r="E87" s="16">
        <v>130</v>
      </c>
      <c r="F87" s="17"/>
      <c r="G87" s="17">
        <f>E87*F87</f>
        <v>0</v>
      </c>
    </row>
    <row r="88" spans="2:7" ht="18" customHeight="1" x14ac:dyDescent="0.2">
      <c r="B88" s="14">
        <v>12</v>
      </c>
      <c r="C88" s="15" t="s">
        <v>26</v>
      </c>
      <c r="D88" s="14" t="s">
        <v>22</v>
      </c>
      <c r="E88" s="16">
        <v>456</v>
      </c>
      <c r="F88" s="17"/>
      <c r="G88" s="17">
        <f>E88*F88</f>
        <v>0</v>
      </c>
    </row>
    <row r="89" spans="2:7" ht="18" customHeight="1" x14ac:dyDescent="0.2">
      <c r="B89" s="14">
        <v>13</v>
      </c>
      <c r="C89" s="15" t="s">
        <v>27</v>
      </c>
      <c r="D89" s="14" t="s">
        <v>22</v>
      </c>
      <c r="E89" s="16">
        <v>228</v>
      </c>
      <c r="F89" s="17"/>
      <c r="G89" s="17">
        <f>E89*F89</f>
        <v>0</v>
      </c>
    </row>
    <row r="90" spans="2:7" ht="10.5" customHeight="1" x14ac:dyDescent="0.2">
      <c r="B90" s="14"/>
      <c r="C90" s="15"/>
      <c r="D90" s="14"/>
      <c r="E90" s="16"/>
      <c r="F90" s="17"/>
      <c r="G90" s="17"/>
    </row>
    <row r="91" spans="2:7" ht="18" customHeight="1" x14ac:dyDescent="0.2">
      <c r="B91" s="14">
        <v>14</v>
      </c>
      <c r="C91" s="15" t="s">
        <v>28</v>
      </c>
      <c r="D91" s="14" t="s">
        <v>14</v>
      </c>
      <c r="E91" s="16">
        <v>464</v>
      </c>
      <c r="F91" s="17"/>
      <c r="G91" s="17">
        <f>E91*F91</f>
        <v>0</v>
      </c>
    </row>
    <row r="92" spans="2:7" ht="10.5" customHeight="1" x14ac:dyDescent="0.2">
      <c r="B92" s="14"/>
      <c r="C92" s="15"/>
      <c r="D92" s="14"/>
      <c r="E92" s="16"/>
      <c r="F92" s="17"/>
      <c r="G92" s="17"/>
    </row>
    <row r="93" spans="2:7" ht="18" customHeight="1" x14ac:dyDescent="0.2">
      <c r="B93" s="14">
        <v>15</v>
      </c>
      <c r="C93" s="15" t="s">
        <v>29</v>
      </c>
      <c r="D93" s="14" t="s">
        <v>14</v>
      </c>
      <c r="E93" s="16">
        <v>464</v>
      </c>
      <c r="F93" s="17"/>
      <c r="G93" s="17">
        <f>E93*F93</f>
        <v>0</v>
      </c>
    </row>
    <row r="94" spans="2:7" ht="18" customHeight="1" x14ac:dyDescent="0.2">
      <c r="B94" s="14">
        <v>16</v>
      </c>
      <c r="C94" s="15" t="s">
        <v>30</v>
      </c>
      <c r="D94" s="14" t="s">
        <v>14</v>
      </c>
      <c r="E94" s="16">
        <v>464</v>
      </c>
      <c r="F94" s="17"/>
      <c r="G94" s="17">
        <f>E94*F94</f>
        <v>0</v>
      </c>
    </row>
    <row r="95" spans="2:7" ht="10.5" customHeight="1" x14ac:dyDescent="0.2">
      <c r="B95" s="14"/>
      <c r="C95" s="15"/>
      <c r="D95" s="14"/>
      <c r="E95" s="16"/>
      <c r="F95" s="17"/>
      <c r="G95" s="17"/>
    </row>
    <row r="96" spans="2:7" ht="18" customHeight="1" x14ac:dyDescent="0.2">
      <c r="B96" s="14">
        <v>17</v>
      </c>
      <c r="C96" s="15" t="s">
        <v>31</v>
      </c>
      <c r="D96" s="14" t="s">
        <v>13</v>
      </c>
      <c r="E96" s="16">
        <v>8</v>
      </c>
      <c r="F96" s="17"/>
      <c r="G96" s="17">
        <f>E96*F96</f>
        <v>0</v>
      </c>
    </row>
    <row r="97" spans="2:7" ht="18" customHeight="1" x14ac:dyDescent="0.2">
      <c r="B97" s="14">
        <v>18</v>
      </c>
      <c r="C97" s="15" t="s">
        <v>32</v>
      </c>
      <c r="D97" s="14" t="s">
        <v>13</v>
      </c>
      <c r="E97" s="16">
        <v>8</v>
      </c>
      <c r="F97" s="17"/>
      <c r="G97" s="17">
        <f>E97*F97</f>
        <v>0</v>
      </c>
    </row>
    <row r="98" spans="2:7" ht="10.5" customHeight="1" x14ac:dyDescent="0.2">
      <c r="B98" s="14"/>
      <c r="C98" s="15"/>
      <c r="D98" s="14"/>
      <c r="E98" s="16"/>
      <c r="F98" s="17"/>
      <c r="G98" s="17"/>
    </row>
    <row r="99" spans="2:7" ht="18" customHeight="1" x14ac:dyDescent="0.2">
      <c r="B99" s="14">
        <v>19</v>
      </c>
      <c r="C99" s="15" t="s">
        <v>33</v>
      </c>
      <c r="D99" s="14" t="s">
        <v>13</v>
      </c>
      <c r="E99" s="16">
        <v>15</v>
      </c>
      <c r="F99" s="17"/>
      <c r="G99" s="17">
        <f>E99*F99</f>
        <v>0</v>
      </c>
    </row>
    <row r="100" spans="2:7" ht="10.5" customHeight="1" x14ac:dyDescent="0.2">
      <c r="B100" s="14"/>
      <c r="C100" s="15"/>
      <c r="D100" s="14"/>
      <c r="E100" s="16"/>
      <c r="F100" s="17"/>
      <c r="G100" s="17"/>
    </row>
    <row r="101" spans="2:7" ht="18" customHeight="1" x14ac:dyDescent="0.2">
      <c r="B101" s="14">
        <v>20</v>
      </c>
      <c r="C101" s="15" t="s">
        <v>34</v>
      </c>
      <c r="D101" s="14" t="s">
        <v>22</v>
      </c>
      <c r="E101" s="16">
        <v>228</v>
      </c>
      <c r="F101" s="17"/>
      <c r="G101" s="17">
        <f>E101*F101</f>
        <v>0</v>
      </c>
    </row>
    <row r="102" spans="2:7" ht="18" customHeight="1" x14ac:dyDescent="0.2">
      <c r="B102" s="18"/>
      <c r="C102" s="29" t="s">
        <v>42</v>
      </c>
      <c r="D102" s="29"/>
      <c r="E102" s="29"/>
      <c r="F102" s="29"/>
      <c r="G102" s="20">
        <f>SUM(G75:G101)</f>
        <v>0</v>
      </c>
    </row>
    <row r="103" spans="2:7" ht="18" customHeight="1" x14ac:dyDescent="0.2">
      <c r="B103" s="12" t="s">
        <v>44</v>
      </c>
      <c r="C103" s="13" t="s">
        <v>45</v>
      </c>
      <c r="D103" s="10"/>
      <c r="E103" s="10"/>
      <c r="F103" s="10"/>
      <c r="G103" s="10"/>
    </row>
    <row r="104" spans="2:7" ht="18" customHeight="1" x14ac:dyDescent="0.2">
      <c r="B104" s="14">
        <v>1</v>
      </c>
      <c r="C104" s="28" t="s">
        <v>51</v>
      </c>
      <c r="D104" s="14" t="s">
        <v>13</v>
      </c>
      <c r="E104" s="16">
        <v>1</v>
      </c>
      <c r="F104" s="17"/>
      <c r="G104" s="17">
        <f t="shared" ref="G104:G106" si="3">E104*F104</f>
        <v>0</v>
      </c>
    </row>
    <row r="105" spans="2:7" ht="18" customHeight="1" x14ac:dyDescent="0.2">
      <c r="B105" s="14">
        <v>2</v>
      </c>
      <c r="C105" s="28" t="s">
        <v>50</v>
      </c>
      <c r="D105" s="14" t="s">
        <v>13</v>
      </c>
      <c r="E105" s="16">
        <v>1</v>
      </c>
      <c r="F105" s="17"/>
      <c r="G105" s="17">
        <f t="shared" ref="G105" si="4">E105*F105</f>
        <v>0</v>
      </c>
    </row>
    <row r="106" spans="2:7" ht="18" customHeight="1" x14ac:dyDescent="0.2">
      <c r="B106" s="14">
        <v>3</v>
      </c>
      <c r="C106" s="28" t="s">
        <v>48</v>
      </c>
      <c r="D106" s="14" t="s">
        <v>13</v>
      </c>
      <c r="E106" s="16">
        <v>1</v>
      </c>
      <c r="F106" s="17"/>
      <c r="G106" s="17">
        <f t="shared" si="3"/>
        <v>0</v>
      </c>
    </row>
    <row r="107" spans="2:7" ht="18" customHeight="1" x14ac:dyDescent="0.2">
      <c r="B107" s="18"/>
      <c r="C107" s="29" t="s">
        <v>49</v>
      </c>
      <c r="D107" s="29"/>
      <c r="E107" s="29"/>
      <c r="F107" s="29"/>
      <c r="G107" s="20">
        <f>SUM(G104:G106)</f>
        <v>0</v>
      </c>
    </row>
    <row r="108" spans="2:7" ht="18" customHeight="1" x14ac:dyDescent="0.2">
      <c r="B108" s="21"/>
      <c r="C108" s="22"/>
      <c r="D108" s="21"/>
      <c r="E108" s="21"/>
      <c r="F108" s="21"/>
      <c r="G108" s="21"/>
    </row>
    <row r="109" spans="2:7" ht="18" customHeight="1" x14ac:dyDescent="0.2">
      <c r="B109" s="21"/>
      <c r="C109" s="39" t="s">
        <v>40</v>
      </c>
      <c r="D109" s="40"/>
      <c r="E109" s="40"/>
      <c r="F109" s="41"/>
      <c r="G109" s="23">
        <f>G102+G70+G38+G107</f>
        <v>0</v>
      </c>
    </row>
    <row r="110" spans="2:7" ht="18" customHeight="1" x14ac:dyDescent="0.2">
      <c r="B110" s="21"/>
      <c r="C110" s="36" t="s">
        <v>0</v>
      </c>
      <c r="D110" s="37"/>
      <c r="E110" s="37"/>
      <c r="F110" s="38"/>
      <c r="G110" s="23">
        <f>0.2*G109</f>
        <v>0</v>
      </c>
    </row>
    <row r="111" spans="2:7" ht="18" customHeight="1" x14ac:dyDescent="0.2">
      <c r="B111" s="21"/>
      <c r="C111" s="33" t="s">
        <v>41</v>
      </c>
      <c r="D111" s="34"/>
      <c r="E111" s="34"/>
      <c r="F111" s="35"/>
      <c r="G111" s="24">
        <f>G110+G109</f>
        <v>0</v>
      </c>
    </row>
    <row r="112" spans="2:7" ht="18" customHeight="1" x14ac:dyDescent="0.2">
      <c r="B112" s="21"/>
      <c r="C112" s="22"/>
      <c r="D112" s="21"/>
      <c r="E112" s="25"/>
      <c r="F112" s="25"/>
      <c r="G112" s="26" t="s">
        <v>9</v>
      </c>
    </row>
  </sheetData>
  <mergeCells count="10">
    <mergeCell ref="C107:F107"/>
    <mergeCell ref="B3:G3"/>
    <mergeCell ref="B5:G5"/>
    <mergeCell ref="B8:G8"/>
    <mergeCell ref="C111:F111"/>
    <mergeCell ref="C110:F110"/>
    <mergeCell ref="C109:F109"/>
    <mergeCell ref="C38:F38"/>
    <mergeCell ref="C70:F70"/>
    <mergeCell ref="C102:F102"/>
  </mergeCells>
  <phoneticPr fontId="1" type="noConversion"/>
  <printOptions horizontalCentered="1"/>
  <pageMargins left="0" right="0" top="0" bottom="0.21" header="0.39000000000000007" footer="0"/>
  <pageSetup paperSize="9" scale="82" orientation="portrait" r:id="rId1"/>
  <rowBreaks count="2" manualBreakCount="2">
    <brk id="39" max="7" man="1"/>
    <brk id="71" max="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2020-06 Estimation</vt:lpstr>
      <vt:lpstr>'2020-06 Estimation'!Zone_d_impression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SCR BEUGNET</dc:creator>
  <cp:lastModifiedBy>Stephane VERK</cp:lastModifiedBy>
  <cp:lastPrinted>2023-03-25T11:04:11Z</cp:lastPrinted>
  <dcterms:created xsi:type="dcterms:W3CDTF">2005-04-22T05:58:09Z</dcterms:created>
  <dcterms:modified xsi:type="dcterms:W3CDTF">2023-03-25T11:07:59Z</dcterms:modified>
</cp:coreProperties>
</file>